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<sst xmlns="http://schemas.openxmlformats.org/spreadsheetml/2006/main" count="45" uniqueCount="37">
  <si>
    <t>广安市广安区人民检察院公开招聘聘用制司法行政人员总成绩排名及进入体检人员名单</t>
  </si>
  <si>
    <t>考号</t>
  </si>
  <si>
    <t>姓名</t>
  </si>
  <si>
    <t xml:space="preserve">基础知识 </t>
  </si>
  <si>
    <t>申论</t>
  </si>
  <si>
    <t>笔试总分</t>
  </si>
  <si>
    <t>笔试折合分</t>
  </si>
  <si>
    <t>面试分</t>
  </si>
  <si>
    <t>面试折合分</t>
  </si>
  <si>
    <t>总分</t>
  </si>
  <si>
    <t>名次</t>
  </si>
  <si>
    <t>备注</t>
  </si>
  <si>
    <t>王双媚</t>
  </si>
  <si>
    <t>进入体检</t>
  </si>
  <si>
    <t>王礼渝</t>
  </si>
  <si>
    <t>卢  慧</t>
  </si>
  <si>
    <t>李  爽</t>
  </si>
  <si>
    <t>林潇潇</t>
  </si>
  <si>
    <t>成雨嘉</t>
  </si>
  <si>
    <t>钟  贞</t>
  </si>
  <si>
    <t>曾  阔</t>
  </si>
  <si>
    <t>周立婕</t>
  </si>
  <si>
    <t>蒋海兵</t>
  </si>
  <si>
    <t>张  霞</t>
  </si>
  <si>
    <t>周利娟</t>
  </si>
  <si>
    <t>柏佳余</t>
  </si>
  <si>
    <t>周  欢</t>
  </si>
  <si>
    <t>杨清清</t>
  </si>
  <si>
    <t>旷华蓥</t>
  </si>
  <si>
    <t>陈  华</t>
  </si>
  <si>
    <t>程  卓</t>
  </si>
  <si>
    <t>黄海艳</t>
  </si>
  <si>
    <t>方  蓉</t>
  </si>
  <si>
    <t>熊旖旎</t>
  </si>
  <si>
    <t>王珂宇</t>
  </si>
  <si>
    <t>祝启华</t>
  </si>
  <si>
    <t>吴建辉</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</si>
</sst>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22">
    <font>
      <sz val="11"/>
      <color theme="1"/>
      <name val="宋体"/>
      <charset val="134"/>
      <scheme val="minor"/>
    </font>
    <font>
      <sz val="18"/>
      <color theme="1"/>
      <name val="方正小标宋_GBK"/>
      <charset val="134"/>
    </font>
    <font>
      <b/>
      <sz val="11"/>
      <color theme="1"/>
      <name val="宋体"/>
      <charset val="134"/>
      <scheme val="minor"/>
    </font>
    <font>
      <b/>
      <sz val="13"/>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4"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7" applyNumberFormat="0" applyFont="0" applyAlignment="0" applyProtection="0">
      <alignment vertical="center"/>
    </xf>
    <xf numFmtId="0" fontId="5" fillId="7"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2" applyNumberFormat="0" applyFill="0" applyAlignment="0" applyProtection="0">
      <alignment vertical="center"/>
    </xf>
    <xf numFmtId="0" fontId="3" fillId="0" borderId="2" applyNumberFormat="0" applyFill="0" applyAlignment="0" applyProtection="0">
      <alignment vertical="center"/>
    </xf>
    <xf numFmtId="0" fontId="5" fillId="3" borderId="0" applyNumberFormat="0" applyBorder="0" applyAlignment="0" applyProtection="0">
      <alignment vertical="center"/>
    </xf>
    <xf numFmtId="0" fontId="11" fillId="0" borderId="5" applyNumberFormat="0" applyFill="0" applyAlignment="0" applyProtection="0">
      <alignment vertical="center"/>
    </xf>
    <xf numFmtId="0" fontId="5" fillId="19" borderId="0" applyNumberFormat="0" applyBorder="0" applyAlignment="0" applyProtection="0">
      <alignment vertical="center"/>
    </xf>
    <xf numFmtId="0" fontId="13" fillId="11" borderId="6" applyNumberFormat="0" applyAlignment="0" applyProtection="0">
      <alignment vertical="center"/>
    </xf>
    <xf numFmtId="0" fontId="9" fillId="11" borderId="3" applyNumberFormat="0" applyAlignment="0" applyProtection="0">
      <alignment vertical="center"/>
    </xf>
    <xf numFmtId="0" fontId="19" fillId="21" borderId="8" applyNumberFormat="0" applyAlignment="0" applyProtection="0">
      <alignment vertical="center"/>
    </xf>
    <xf numFmtId="0" fontId="6" fillId="16" borderId="0" applyNumberFormat="0" applyBorder="0" applyAlignment="0" applyProtection="0">
      <alignment vertical="center"/>
    </xf>
    <xf numFmtId="0" fontId="5" fillId="6" borderId="0" applyNumberFormat="0" applyBorder="0" applyAlignment="0" applyProtection="0">
      <alignment vertical="center"/>
    </xf>
    <xf numFmtId="0" fontId="8" fillId="0" borderId="4" applyNumberFormat="0" applyFill="0" applyAlignment="0" applyProtection="0">
      <alignment vertical="center"/>
    </xf>
    <xf numFmtId="0" fontId="20" fillId="0" borderId="9" applyNumberFormat="0" applyFill="0" applyAlignment="0" applyProtection="0">
      <alignment vertical="center"/>
    </xf>
    <xf numFmtId="0" fontId="18" fillId="18" borderId="0" applyNumberFormat="0" applyBorder="0" applyAlignment="0" applyProtection="0">
      <alignment vertical="center"/>
    </xf>
    <xf numFmtId="0" fontId="21" fillId="23" borderId="0" applyNumberFormat="0" applyBorder="0" applyAlignment="0" applyProtection="0">
      <alignment vertical="center"/>
    </xf>
    <xf numFmtId="0" fontId="6" fillId="13" borderId="0" applyNumberFormat="0" applyBorder="0" applyAlignment="0" applyProtection="0">
      <alignment vertical="center"/>
    </xf>
    <xf numFmtId="0" fontId="5" fillId="20" borderId="0" applyNumberFormat="0" applyBorder="0" applyAlignment="0" applyProtection="0">
      <alignment vertical="center"/>
    </xf>
    <xf numFmtId="0" fontId="6" fillId="10" borderId="0" applyNumberFormat="0" applyBorder="0" applyAlignment="0" applyProtection="0">
      <alignment vertical="center"/>
    </xf>
    <xf numFmtId="0" fontId="6" fillId="24"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6" fillId="5" borderId="0" applyNumberFormat="0" applyBorder="0" applyAlignment="0" applyProtection="0">
      <alignment vertical="center"/>
    </xf>
    <xf numFmtId="0" fontId="6" fillId="28" borderId="0" applyNumberFormat="0" applyBorder="0" applyAlignment="0" applyProtection="0">
      <alignment vertical="center"/>
    </xf>
    <xf numFmtId="0" fontId="5" fillId="9" borderId="0" applyNumberFormat="0" applyBorder="0" applyAlignment="0" applyProtection="0">
      <alignment vertical="center"/>
    </xf>
    <xf numFmtId="0" fontId="6" fillId="15"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F7" sqref="F7"/>
    </sheetView>
  </sheetViews>
  <sheetFormatPr defaultColWidth="9" defaultRowHeight="13.5"/>
  <cols>
    <col min="1" max="1" width="9" style="3" customWidth="1"/>
    <col min="2" max="2" width="10.375" style="3" customWidth="1"/>
    <col min="3" max="3" width="11.5" style="2" customWidth="1"/>
    <col min="4" max="4" width="11.375" style="2" customWidth="1"/>
    <col min="5" max="5" width="11.875" style="2" customWidth="1"/>
    <col min="6" max="6" width="11.5" style="2" customWidth="1"/>
    <col min="7" max="7" width="8" style="2" customWidth="1"/>
    <col min="8" max="8" width="14.25" style="2" customWidth="1"/>
    <col min="9" max="9" width="11.625" style="2" customWidth="1"/>
    <col min="10" max="10" width="10.25" style="1" customWidth="1"/>
    <col min="11" max="11" width="14.875" style="2" customWidth="1"/>
    <col min="12" max="16384" width="9" style="1"/>
  </cols>
  <sheetData>
    <row r="1" s="1" customFormat="1" ht="59" customHeight="1" spans="1:11">
      <c r="A1" s="4" t="s">
        <v>0</v>
      </c>
      <c r="B1" s="4"/>
      <c r="C1" s="4"/>
      <c r="D1" s="4"/>
      <c r="E1" s="4"/>
      <c r="F1" s="4"/>
      <c r="G1" s="4"/>
      <c r="H1" s="4"/>
      <c r="I1" s="4"/>
      <c r="J1" s="4"/>
      <c r="K1" s="4"/>
    </row>
    <row r="2" s="2" customFormat="1" ht="45" customHeight="1" spans="1:11">
      <c r="A2" s="5" t="s">
        <v>1</v>
      </c>
      <c r="B2" s="6" t="s">
        <v>2</v>
      </c>
      <c r="C2" s="7" t="s">
        <v>3</v>
      </c>
      <c r="D2" s="5" t="s">
        <v>4</v>
      </c>
      <c r="E2" s="5" t="s">
        <v>5</v>
      </c>
      <c r="F2" s="7" t="s">
        <v>6</v>
      </c>
      <c r="G2" s="5" t="s">
        <v>7</v>
      </c>
      <c r="H2" s="5" t="s">
        <v>8</v>
      </c>
      <c r="I2" s="5" t="s">
        <v>9</v>
      </c>
      <c r="J2" s="5" t="s">
        <v>10</v>
      </c>
      <c r="K2" s="5" t="s">
        <v>11</v>
      </c>
    </row>
    <row r="3" s="1" customFormat="1" ht="25" customHeight="1" spans="1:11">
      <c r="A3" s="8">
        <v>127</v>
      </c>
      <c r="B3" s="9" t="s">
        <v>12</v>
      </c>
      <c r="C3" s="8">
        <v>87</v>
      </c>
      <c r="D3" s="6">
        <v>66</v>
      </c>
      <c r="E3" s="6">
        <f t="shared" ref="E3:E26" si="0">SUM(C3:D3)</f>
        <v>153</v>
      </c>
      <c r="F3" s="6">
        <f t="shared" ref="F3:F26" si="1">E3*0.5*0.7</f>
        <v>53.55</v>
      </c>
      <c r="G3" s="6">
        <v>89.5</v>
      </c>
      <c r="H3" s="6">
        <f>G3*0.3</f>
        <v>26.85</v>
      </c>
      <c r="I3" s="6">
        <f>F3+H3</f>
        <v>80.4</v>
      </c>
      <c r="J3" s="8">
        <v>1</v>
      </c>
      <c r="K3" s="9" t="s">
        <v>13</v>
      </c>
    </row>
    <row r="4" s="1" customFormat="1" ht="25" customHeight="1" spans="1:11">
      <c r="A4" s="8">
        <v>118</v>
      </c>
      <c r="B4" s="9" t="s">
        <v>14</v>
      </c>
      <c r="C4" s="8">
        <v>74</v>
      </c>
      <c r="D4" s="6">
        <v>67.6666666666667</v>
      </c>
      <c r="E4" s="6">
        <f t="shared" si="0"/>
        <v>141.666666666667</v>
      </c>
      <c r="F4" s="6">
        <f t="shared" si="1"/>
        <v>49.5833333333333</v>
      </c>
      <c r="G4" s="6">
        <v>88.5</v>
      </c>
      <c r="H4" s="6">
        <f t="shared" ref="H3:H26" si="2">G4*0.3</f>
        <v>26.55</v>
      </c>
      <c r="I4" s="6">
        <f t="shared" ref="I3:I26" si="3">F4+H4</f>
        <v>76.1333333333333</v>
      </c>
      <c r="J4" s="8">
        <v>2</v>
      </c>
      <c r="K4" s="9" t="s">
        <v>13</v>
      </c>
    </row>
    <row r="5" s="1" customFormat="1" ht="25" customHeight="1" spans="1:11">
      <c r="A5" s="8">
        <v>86</v>
      </c>
      <c r="B5" s="9" t="s">
        <v>15</v>
      </c>
      <c r="C5" s="8">
        <v>62</v>
      </c>
      <c r="D5" s="6">
        <v>73.6666666666667</v>
      </c>
      <c r="E5" s="6">
        <f t="shared" si="0"/>
        <v>135.666666666667</v>
      </c>
      <c r="F5" s="6">
        <f t="shared" si="1"/>
        <v>47.4833333333333</v>
      </c>
      <c r="G5" s="6">
        <v>92</v>
      </c>
      <c r="H5" s="6">
        <f t="shared" si="2"/>
        <v>27.6</v>
      </c>
      <c r="I5" s="6">
        <f t="shared" si="3"/>
        <v>75.0833333333333</v>
      </c>
      <c r="J5" s="8">
        <v>3</v>
      </c>
      <c r="K5" s="9" t="s">
        <v>13</v>
      </c>
    </row>
    <row r="6" s="1" customFormat="1" ht="25" customHeight="1" spans="1:11">
      <c r="A6" s="8">
        <v>76</v>
      </c>
      <c r="B6" s="9" t="s">
        <v>16</v>
      </c>
      <c r="C6" s="8">
        <v>66</v>
      </c>
      <c r="D6" s="6">
        <v>72.3333333333333</v>
      </c>
      <c r="E6" s="6">
        <f t="shared" si="0"/>
        <v>138.333333333333</v>
      </c>
      <c r="F6" s="6">
        <f t="shared" si="1"/>
        <v>48.4166666666667</v>
      </c>
      <c r="G6" s="6">
        <v>88.75</v>
      </c>
      <c r="H6" s="6">
        <f t="shared" si="2"/>
        <v>26.625</v>
      </c>
      <c r="I6" s="6">
        <f t="shared" si="3"/>
        <v>75.0416666666667</v>
      </c>
      <c r="J6" s="8">
        <v>4</v>
      </c>
      <c r="K6" s="9" t="s">
        <v>13</v>
      </c>
    </row>
    <row r="7" s="1" customFormat="1" ht="25" customHeight="1" spans="1:11">
      <c r="A7" s="8">
        <v>77</v>
      </c>
      <c r="B7" s="9" t="s">
        <v>17</v>
      </c>
      <c r="C7" s="8">
        <v>55</v>
      </c>
      <c r="D7" s="6">
        <v>77</v>
      </c>
      <c r="E7" s="6">
        <f t="shared" si="0"/>
        <v>132</v>
      </c>
      <c r="F7" s="6">
        <f t="shared" si="1"/>
        <v>46.2</v>
      </c>
      <c r="G7" s="6">
        <v>93.75</v>
      </c>
      <c r="H7" s="6">
        <f t="shared" si="2"/>
        <v>28.125</v>
      </c>
      <c r="I7" s="6">
        <f t="shared" si="3"/>
        <v>74.325</v>
      </c>
      <c r="J7" s="8">
        <v>5</v>
      </c>
      <c r="K7" s="9" t="s">
        <v>13</v>
      </c>
    </row>
    <row r="8" s="1" customFormat="1" ht="25" customHeight="1" spans="1:11">
      <c r="A8" s="8">
        <v>83</v>
      </c>
      <c r="B8" s="9" t="s">
        <v>18</v>
      </c>
      <c r="C8" s="8">
        <v>64</v>
      </c>
      <c r="D8" s="6">
        <v>73</v>
      </c>
      <c r="E8" s="6">
        <f t="shared" si="0"/>
        <v>137</v>
      </c>
      <c r="F8" s="6">
        <f t="shared" si="1"/>
        <v>47.95</v>
      </c>
      <c r="G8" s="6">
        <v>87</v>
      </c>
      <c r="H8" s="6">
        <f t="shared" si="2"/>
        <v>26.1</v>
      </c>
      <c r="I8" s="6">
        <f t="shared" si="3"/>
        <v>74.05</v>
      </c>
      <c r="J8" s="8">
        <v>6</v>
      </c>
      <c r="K8" s="9" t="s">
        <v>13</v>
      </c>
    </row>
    <row r="9" s="1" customFormat="1" ht="25" customHeight="1" spans="1:11">
      <c r="A9" s="8">
        <v>68</v>
      </c>
      <c r="B9" s="9" t="s">
        <v>19</v>
      </c>
      <c r="C9" s="8">
        <v>65</v>
      </c>
      <c r="D9" s="6">
        <v>72.3333333333333</v>
      </c>
      <c r="E9" s="6">
        <f t="shared" si="0"/>
        <v>137.333333333333</v>
      </c>
      <c r="F9" s="6">
        <f t="shared" si="1"/>
        <v>48.0666666666667</v>
      </c>
      <c r="G9" s="6">
        <v>86.5</v>
      </c>
      <c r="H9" s="6">
        <f t="shared" si="2"/>
        <v>25.95</v>
      </c>
      <c r="I9" s="6">
        <f t="shared" si="3"/>
        <v>74.0166666666667</v>
      </c>
      <c r="J9" s="8">
        <v>7</v>
      </c>
      <c r="K9" s="9" t="s">
        <v>13</v>
      </c>
    </row>
    <row r="10" s="1" customFormat="1" ht="25" customHeight="1" spans="1:11">
      <c r="A10" s="8">
        <v>174</v>
      </c>
      <c r="B10" s="9" t="s">
        <v>20</v>
      </c>
      <c r="C10" s="8">
        <v>69</v>
      </c>
      <c r="D10" s="6">
        <v>67.6666666666667</v>
      </c>
      <c r="E10" s="6">
        <f t="shared" si="0"/>
        <v>136.666666666667</v>
      </c>
      <c r="F10" s="6">
        <f t="shared" si="1"/>
        <v>47.8333333333333</v>
      </c>
      <c r="G10" s="6">
        <v>87.25</v>
      </c>
      <c r="H10" s="6">
        <f t="shared" si="2"/>
        <v>26.175</v>
      </c>
      <c r="I10" s="6">
        <f t="shared" si="3"/>
        <v>74.0083333333333</v>
      </c>
      <c r="J10" s="8">
        <v>8</v>
      </c>
      <c r="K10" s="9" t="s">
        <v>13</v>
      </c>
    </row>
    <row r="11" s="1" customFormat="1" ht="25" customHeight="1" spans="1:11">
      <c r="A11" s="8">
        <v>72</v>
      </c>
      <c r="B11" s="9" t="s">
        <v>21</v>
      </c>
      <c r="C11" s="8">
        <v>73</v>
      </c>
      <c r="D11" s="6">
        <v>66.6666666666667</v>
      </c>
      <c r="E11" s="6">
        <f t="shared" si="0"/>
        <v>139.666666666667</v>
      </c>
      <c r="F11" s="6">
        <f t="shared" si="1"/>
        <v>48.8833333333333</v>
      </c>
      <c r="G11" s="6">
        <v>83.75</v>
      </c>
      <c r="H11" s="6">
        <f t="shared" si="2"/>
        <v>25.125</v>
      </c>
      <c r="I11" s="6">
        <f t="shared" si="3"/>
        <v>74.0083333333333</v>
      </c>
      <c r="J11" s="8">
        <v>8</v>
      </c>
      <c r="K11" s="9" t="s">
        <v>13</v>
      </c>
    </row>
    <row r="12" s="1" customFormat="1" ht="25" customHeight="1" spans="1:11">
      <c r="A12" s="8">
        <v>144</v>
      </c>
      <c r="B12" s="9" t="s">
        <v>22</v>
      </c>
      <c r="C12" s="8">
        <v>61</v>
      </c>
      <c r="D12" s="6">
        <v>68.3333333333333</v>
      </c>
      <c r="E12" s="6">
        <f t="shared" si="0"/>
        <v>129.333333333333</v>
      </c>
      <c r="F12" s="6">
        <f t="shared" si="1"/>
        <v>45.2666666666667</v>
      </c>
      <c r="G12" s="6">
        <v>94.25</v>
      </c>
      <c r="H12" s="6">
        <f t="shared" si="2"/>
        <v>28.275</v>
      </c>
      <c r="I12" s="6">
        <f t="shared" si="3"/>
        <v>73.5416666666667</v>
      </c>
      <c r="J12" s="8">
        <v>10</v>
      </c>
      <c r="K12" s="9"/>
    </row>
    <row r="13" s="1" customFormat="1" ht="25" customHeight="1" spans="1:11">
      <c r="A13" s="8">
        <v>14</v>
      </c>
      <c r="B13" s="9" t="s">
        <v>23</v>
      </c>
      <c r="C13" s="8">
        <v>59</v>
      </c>
      <c r="D13" s="6">
        <v>74.6666666666667</v>
      </c>
      <c r="E13" s="6">
        <f t="shared" si="0"/>
        <v>133.666666666667</v>
      </c>
      <c r="F13" s="6">
        <f t="shared" si="1"/>
        <v>46.7833333333333</v>
      </c>
      <c r="G13" s="6">
        <v>88.5</v>
      </c>
      <c r="H13" s="6">
        <f t="shared" si="2"/>
        <v>26.55</v>
      </c>
      <c r="I13" s="6">
        <f t="shared" si="3"/>
        <v>73.3333333333333</v>
      </c>
      <c r="J13" s="8">
        <v>11</v>
      </c>
      <c r="K13" s="9"/>
    </row>
    <row r="14" s="1" customFormat="1" ht="25" customHeight="1" spans="1:11">
      <c r="A14" s="8">
        <v>59</v>
      </c>
      <c r="B14" s="9" t="s">
        <v>24</v>
      </c>
      <c r="C14" s="8">
        <v>60</v>
      </c>
      <c r="D14" s="6">
        <v>73</v>
      </c>
      <c r="E14" s="6">
        <f t="shared" si="0"/>
        <v>133</v>
      </c>
      <c r="F14" s="6">
        <f t="shared" si="1"/>
        <v>46.55</v>
      </c>
      <c r="G14" s="6">
        <v>88.5</v>
      </c>
      <c r="H14" s="6">
        <f t="shared" si="2"/>
        <v>26.55</v>
      </c>
      <c r="I14" s="6">
        <f t="shared" si="3"/>
        <v>73.1</v>
      </c>
      <c r="J14" s="8">
        <v>12</v>
      </c>
      <c r="K14" s="9"/>
    </row>
    <row r="15" s="1" customFormat="1" ht="25" customHeight="1" spans="1:11">
      <c r="A15" s="8">
        <v>34</v>
      </c>
      <c r="B15" s="9" t="s">
        <v>25</v>
      </c>
      <c r="C15" s="8">
        <v>64</v>
      </c>
      <c r="D15" s="6">
        <v>65</v>
      </c>
      <c r="E15" s="6">
        <f t="shared" si="0"/>
        <v>129</v>
      </c>
      <c r="F15" s="6">
        <f t="shared" si="1"/>
        <v>45.15</v>
      </c>
      <c r="G15" s="6">
        <v>92.25</v>
      </c>
      <c r="H15" s="6">
        <f t="shared" si="2"/>
        <v>27.675</v>
      </c>
      <c r="I15" s="6">
        <f t="shared" si="3"/>
        <v>72.825</v>
      </c>
      <c r="J15" s="8">
        <v>13</v>
      </c>
      <c r="K15" s="9"/>
    </row>
    <row r="16" s="1" customFormat="1" ht="25" customHeight="1" spans="1:11">
      <c r="A16" s="8">
        <v>54</v>
      </c>
      <c r="B16" s="9" t="s">
        <v>26</v>
      </c>
      <c r="C16" s="8">
        <v>60</v>
      </c>
      <c r="D16" s="6">
        <v>74.3333333333333</v>
      </c>
      <c r="E16" s="6">
        <f t="shared" si="0"/>
        <v>134.333333333333</v>
      </c>
      <c r="F16" s="6">
        <f t="shared" si="1"/>
        <v>47.0166666666667</v>
      </c>
      <c r="G16" s="6">
        <v>86</v>
      </c>
      <c r="H16" s="6">
        <f t="shared" si="2"/>
        <v>25.8</v>
      </c>
      <c r="I16" s="6">
        <f t="shared" si="3"/>
        <v>72.8166666666667</v>
      </c>
      <c r="J16" s="8">
        <v>14</v>
      </c>
      <c r="K16" s="9"/>
    </row>
    <row r="17" s="1" customFormat="1" ht="25" customHeight="1" spans="1:11">
      <c r="A17" s="8">
        <v>148</v>
      </c>
      <c r="B17" s="9" t="s">
        <v>27</v>
      </c>
      <c r="C17" s="8">
        <v>52</v>
      </c>
      <c r="D17" s="6">
        <v>76.6666666666667</v>
      </c>
      <c r="E17" s="6">
        <f t="shared" si="0"/>
        <v>128.666666666667</v>
      </c>
      <c r="F17" s="6">
        <f t="shared" si="1"/>
        <v>45.0333333333333</v>
      </c>
      <c r="G17" s="6">
        <v>92.25</v>
      </c>
      <c r="H17" s="6">
        <f t="shared" si="2"/>
        <v>27.675</v>
      </c>
      <c r="I17" s="6">
        <f t="shared" si="3"/>
        <v>72.7083333333333</v>
      </c>
      <c r="J17" s="8">
        <v>15</v>
      </c>
      <c r="K17" s="9"/>
    </row>
    <row r="18" s="1" customFormat="1" ht="25" customHeight="1" spans="1:11">
      <c r="A18" s="8">
        <v>141</v>
      </c>
      <c r="B18" s="9" t="s">
        <v>28</v>
      </c>
      <c r="C18" s="8">
        <v>67</v>
      </c>
      <c r="D18" s="6">
        <v>66</v>
      </c>
      <c r="E18" s="6">
        <f t="shared" si="0"/>
        <v>133</v>
      </c>
      <c r="F18" s="6">
        <f t="shared" si="1"/>
        <v>46.55</v>
      </c>
      <c r="G18" s="6">
        <v>86.25</v>
      </c>
      <c r="H18" s="6">
        <f t="shared" si="2"/>
        <v>25.875</v>
      </c>
      <c r="I18" s="6">
        <f t="shared" si="3"/>
        <v>72.425</v>
      </c>
      <c r="J18" s="8">
        <v>16</v>
      </c>
      <c r="K18" s="9"/>
    </row>
    <row r="19" s="1" customFormat="1" ht="25" customHeight="1" spans="1:11">
      <c r="A19" s="8">
        <v>64</v>
      </c>
      <c r="B19" s="9" t="s">
        <v>29</v>
      </c>
      <c r="C19" s="8">
        <v>58</v>
      </c>
      <c r="D19" s="6">
        <v>70.6666666666667</v>
      </c>
      <c r="E19" s="6">
        <f t="shared" si="0"/>
        <v>128.666666666667</v>
      </c>
      <c r="F19" s="6">
        <f t="shared" si="1"/>
        <v>45.0333333333333</v>
      </c>
      <c r="G19" s="6">
        <v>90.75</v>
      </c>
      <c r="H19" s="6">
        <f t="shared" si="2"/>
        <v>27.225</v>
      </c>
      <c r="I19" s="6">
        <f t="shared" si="3"/>
        <v>72.2583333333333</v>
      </c>
      <c r="J19" s="8">
        <v>17</v>
      </c>
      <c r="K19" s="9"/>
    </row>
    <row r="20" s="1" customFormat="1" ht="25" customHeight="1" spans="1:11">
      <c r="A20" s="8">
        <v>61</v>
      </c>
      <c r="B20" s="9" t="s">
        <v>30</v>
      </c>
      <c r="C20" s="8">
        <v>62</v>
      </c>
      <c r="D20" s="6">
        <v>66</v>
      </c>
      <c r="E20" s="6">
        <f t="shared" si="0"/>
        <v>128</v>
      </c>
      <c r="F20" s="6">
        <f t="shared" si="1"/>
        <v>44.8</v>
      </c>
      <c r="G20" s="6">
        <v>91.5</v>
      </c>
      <c r="H20" s="6">
        <f t="shared" si="2"/>
        <v>27.45</v>
      </c>
      <c r="I20" s="6">
        <f t="shared" si="3"/>
        <v>72.25</v>
      </c>
      <c r="J20" s="8">
        <v>18</v>
      </c>
      <c r="K20" s="9"/>
    </row>
    <row r="21" s="1" customFormat="1" ht="25" customHeight="1" spans="1:11">
      <c r="A21" s="8">
        <v>38</v>
      </c>
      <c r="B21" s="9" t="s">
        <v>31</v>
      </c>
      <c r="C21" s="8">
        <v>58</v>
      </c>
      <c r="D21" s="6">
        <v>73</v>
      </c>
      <c r="E21" s="6">
        <f t="shared" si="0"/>
        <v>131</v>
      </c>
      <c r="F21" s="6">
        <f t="shared" si="1"/>
        <v>45.85</v>
      </c>
      <c r="G21" s="6">
        <v>86.75</v>
      </c>
      <c r="H21" s="6">
        <f t="shared" si="2"/>
        <v>26.025</v>
      </c>
      <c r="I21" s="6">
        <f t="shared" si="3"/>
        <v>71.875</v>
      </c>
      <c r="J21" s="8">
        <v>19</v>
      </c>
      <c r="K21" s="9"/>
    </row>
    <row r="22" s="1" customFormat="1" ht="25" customHeight="1" spans="1:11">
      <c r="A22" s="8">
        <v>82</v>
      </c>
      <c r="B22" s="9" t="s">
        <v>32</v>
      </c>
      <c r="C22" s="8">
        <v>56</v>
      </c>
      <c r="D22" s="6">
        <v>72.6666666666667</v>
      </c>
      <c r="E22" s="6">
        <f t="shared" si="0"/>
        <v>128.666666666667</v>
      </c>
      <c r="F22" s="6">
        <f t="shared" si="1"/>
        <v>45.0333333333333</v>
      </c>
      <c r="G22" s="6">
        <v>86.75</v>
      </c>
      <c r="H22" s="6">
        <f t="shared" si="2"/>
        <v>26.025</v>
      </c>
      <c r="I22" s="6">
        <f t="shared" si="3"/>
        <v>71.0583333333333</v>
      </c>
      <c r="J22" s="8">
        <v>20</v>
      </c>
      <c r="K22" s="9"/>
    </row>
    <row r="23" s="1" customFormat="1" ht="25" customHeight="1" spans="1:11">
      <c r="A23" s="8">
        <v>147</v>
      </c>
      <c r="B23" s="9" t="s">
        <v>33</v>
      </c>
      <c r="C23" s="8">
        <v>58</v>
      </c>
      <c r="D23" s="6">
        <v>71</v>
      </c>
      <c r="E23" s="6">
        <f t="shared" si="0"/>
        <v>129</v>
      </c>
      <c r="F23" s="6">
        <f t="shared" si="1"/>
        <v>45.15</v>
      </c>
      <c r="G23" s="6">
        <v>77.75</v>
      </c>
      <c r="H23" s="6">
        <f t="shared" si="2"/>
        <v>23.325</v>
      </c>
      <c r="I23" s="6">
        <f t="shared" si="3"/>
        <v>68.475</v>
      </c>
      <c r="J23" s="8">
        <v>21</v>
      </c>
      <c r="K23" s="9"/>
    </row>
    <row r="24" s="1" customFormat="1" ht="25" customHeight="1" spans="1:11">
      <c r="A24" s="8">
        <v>32</v>
      </c>
      <c r="B24" s="9" t="s">
        <v>34</v>
      </c>
      <c r="C24" s="8">
        <v>55</v>
      </c>
      <c r="D24" s="6">
        <v>75</v>
      </c>
      <c r="E24" s="6">
        <f t="shared" si="0"/>
        <v>130</v>
      </c>
      <c r="F24" s="6">
        <f t="shared" si="1"/>
        <v>45.5</v>
      </c>
      <c r="G24" s="6"/>
      <c r="H24" s="6">
        <f t="shared" si="2"/>
        <v>0</v>
      </c>
      <c r="I24" s="6">
        <f t="shared" si="3"/>
        <v>45.5</v>
      </c>
      <c r="J24" s="8">
        <v>22</v>
      </c>
      <c r="K24" s="9"/>
    </row>
    <row r="25" s="1" customFormat="1" ht="25" customHeight="1" spans="1:11">
      <c r="A25" s="8">
        <v>30</v>
      </c>
      <c r="B25" s="9" t="s">
        <v>35</v>
      </c>
      <c r="C25" s="8">
        <v>59</v>
      </c>
      <c r="D25" s="6">
        <v>70</v>
      </c>
      <c r="E25" s="6">
        <f t="shared" si="0"/>
        <v>129</v>
      </c>
      <c r="F25" s="6">
        <f t="shared" si="1"/>
        <v>45.15</v>
      </c>
      <c r="G25" s="6"/>
      <c r="H25" s="6">
        <f t="shared" si="2"/>
        <v>0</v>
      </c>
      <c r="I25" s="6">
        <f t="shared" si="3"/>
        <v>45.15</v>
      </c>
      <c r="J25" s="8">
        <v>23</v>
      </c>
      <c r="K25" s="9"/>
    </row>
    <row r="26" s="1" customFormat="1" ht="25" customHeight="1" spans="1:11">
      <c r="A26" s="8">
        <v>111</v>
      </c>
      <c r="B26" s="9" t="s">
        <v>36</v>
      </c>
      <c r="C26" s="8">
        <v>59</v>
      </c>
      <c r="D26" s="6">
        <v>69.6666666666667</v>
      </c>
      <c r="E26" s="6">
        <f t="shared" si="0"/>
        <v>128.666666666667</v>
      </c>
      <c r="F26" s="6">
        <f t="shared" si="1"/>
        <v>45.0333333333333</v>
      </c>
      <c r="G26" s="6"/>
      <c r="H26" s="6">
        <f t="shared" si="2"/>
        <v>0</v>
      </c>
      <c r="I26" s="6">
        <f t="shared" si="3"/>
        <v>45.0333333333333</v>
      </c>
      <c r="J26" s="8">
        <v>24</v>
      </c>
      <c r="K26" s="9"/>
    </row>
  </sheetData>
  <sheetProtection password="C71F" sheet="1" selectLockedCells="1" selectUnlockedCells="1" objects="1"/>
  <sortState ref="A3:J26">
    <sortCondition ref="I3:I26" descending="1"/>
  </sortState>
  <mergeCells count="1">
    <mergeCell ref="A1:K1"/>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2021-03-22T02:37:00Z</dcterms:created>
  <dcterms:modified xsi:type="dcterms:W3CDTF">2021-03-31T01:38:42Z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E8D3908346A148FDACA8A5F213E0BA13</vt:lpwstr>
  </property>
</Properties>
</file>